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<sst xmlns="http://schemas.openxmlformats.org/spreadsheetml/2006/main" count="22">
  <si>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r>
      <t xml:space="preserve">  </t>
    </r>
    <r>
      <rPr>
        <b/>
        <sz val="20"/>
        <rFont val="Times New Roman"/>
        <family val="1"/>
        <charset val="0"/>
      </rPr>
      <t xml:space="preserve">   </t>
    </r>
    <r>
      <rPr>
        <sz val="20"/>
        <rFont val="黑体"/>
        <family val="3"/>
        <charset val="134"/>
      </rPr>
      <t>2020年第</t>
    </r>
    <r>
      <rPr>
        <sz val="20"/>
        <rFont val="Times New Roman"/>
        <family val="1"/>
        <charset val="0"/>
      </rPr>
      <t>4</t>
    </r>
    <r>
      <rPr>
        <sz val="20"/>
        <rFont val="黑体"/>
        <family val="3"/>
        <charset val="134"/>
      </rPr>
      <t>季度农村特困分散基本照料护理费资金分配表</t>
    </r>
  </si>
  <si>
    <t>镇（办事处）</t>
  </si>
  <si>
    <t>户数</t>
  </si>
  <si>
    <t>人数</t>
  </si>
  <si>
    <t>基本照料护理</t>
  </si>
  <si>
    <t>合计</t>
  </si>
  <si>
    <r>
      <t>A</t>
    </r>
    <r>
      <rPr>
        <sz val="11"/>
        <color indexed="8"/>
        <rFont val="宋体"/>
        <charset val="134"/>
      </rPr>
      <t>类</t>
    </r>
  </si>
  <si>
    <t>B类</t>
  </si>
  <si>
    <t>C类</t>
  </si>
  <si>
    <t>金额</t>
  </si>
  <si>
    <t>龙门办事处</t>
  </si>
  <si>
    <t>关林办事处</t>
  </si>
  <si>
    <t>太康街道办事处</t>
  </si>
  <si>
    <t>安乐镇</t>
  </si>
  <si>
    <t>李楼镇</t>
  </si>
  <si>
    <t xml:space="preserve">  </t>
  </si>
  <si>
    <t>白马寺镇</t>
  </si>
  <si>
    <t>科技园办事处</t>
  </si>
  <si>
    <t>学府街道办事处</t>
  </si>
  <si>
    <t>定鼎门办事处</t>
  </si>
  <si>
    <t>备注：分散供养年标准每人每年5760元，每人每季度1440元；基本护理费A类800元／人／月，B类320元／人／月，C类80元／人／月。</t>
  </si>
  <si>
    <t xml:space="preserve">制表人：    主管领导（签字）：               主管财务领导（签字）：                 局长（签字）：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</si>
</sst>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Times New Roman"/>
      <family val="1"/>
      <charset val="0"/>
    </font>
    <font>
      <sz val="12"/>
      <name val="Times New Roman"/>
      <family val="1"/>
      <charset val="0"/>
    </font>
    <font>
      <sz val="11"/>
      <color indexed="8"/>
      <name val="Times New Roman"/>
      <family val="1"/>
      <charset val="0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0"/>
      <name val="Times New Roman"/>
      <family val="1"/>
      <charset val="0"/>
    </font>
    <font>
      <sz val="20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" sqref="$A1:$XFD1048576"/>
    </sheetView>
  </sheetViews>
  <sheetFormatPr defaultColWidth="9" defaultRowHeight="14.25"/>
  <cols>
    <col min="1" max="1" width="20.25" style="2" customWidth="1"/>
    <col min="2" max="2" width="8.875" style="2" customWidth="1"/>
    <col min="3" max="3" width="9.5" style="2" customWidth="1"/>
    <col min="4" max="4" width="9" style="2" customWidth="1"/>
    <col min="5" max="5" width="8.875" style="2" customWidth="1"/>
    <col min="6" max="6" width="10.25" style="2" customWidth="1"/>
    <col min="7" max="7" width="8.875" style="2" customWidth="1"/>
    <col min="8" max="8" width="10" style="2" customWidth="1"/>
    <col min="9" max="9" width="10.875" style="2" customWidth="1"/>
    <col min="10" max="10" width="13.625" style="2" customWidth="1"/>
    <col min="11" max="16384" width="9" style="2"/>
  </cols>
  <sheetData>
    <row r="1" s="1" customFormat="1" ht="62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7"/>
      <c r="J2" s="11" t="s">
        <v>5</v>
      </c>
    </row>
    <row r="3" s="2" customFormat="1" ht="18" customHeight="1" spans="1:10">
      <c r="A3" s="5"/>
      <c r="B3" s="5"/>
      <c r="C3" s="5"/>
      <c r="D3" s="8" t="s">
        <v>6</v>
      </c>
      <c r="E3" s="8"/>
      <c r="F3" s="9" t="s">
        <v>7</v>
      </c>
      <c r="G3" s="9"/>
      <c r="H3" s="9" t="s">
        <v>8</v>
      </c>
      <c r="I3" s="9"/>
      <c r="J3" s="11"/>
    </row>
    <row r="4" s="2" customFormat="1" ht="22.5" customHeight="1" spans="1:10">
      <c r="A4" s="5"/>
      <c r="B4" s="5"/>
      <c r="C4" s="5"/>
      <c r="D4" s="9" t="s">
        <v>3</v>
      </c>
      <c r="E4" s="9" t="s">
        <v>9</v>
      </c>
      <c r="F4" s="9" t="s">
        <v>3</v>
      </c>
      <c r="G4" s="9" t="s">
        <v>9</v>
      </c>
      <c r="H4" s="9" t="s">
        <v>3</v>
      </c>
      <c r="I4" s="9" t="s">
        <v>9</v>
      </c>
      <c r="J4" s="11"/>
    </row>
    <row r="5" s="2" customFormat="1" ht="25" customHeight="1" spans="1:10">
      <c r="A5" s="4" t="s">
        <v>10</v>
      </c>
      <c r="B5" s="5">
        <v>8</v>
      </c>
      <c r="C5" s="5">
        <v>8</v>
      </c>
      <c r="D5" s="10">
        <v>3</v>
      </c>
      <c r="E5" s="11">
        <f t="shared" ref="E5:E14" si="0">D5*3*800</f>
        <v>7200</v>
      </c>
      <c r="F5" s="10">
        <v>4</v>
      </c>
      <c r="G5" s="10">
        <f t="shared" ref="G5:G14" si="1">F5*3*320</f>
        <v>3840</v>
      </c>
      <c r="H5" s="10">
        <v>1</v>
      </c>
      <c r="I5" s="11">
        <f t="shared" ref="I5:I14" si="2">H5*3*80</f>
        <v>240</v>
      </c>
      <c r="J5" s="11">
        <f t="shared" ref="J5:J14" si="3">E5+G5+I5</f>
        <v>11280</v>
      </c>
    </row>
    <row r="6" s="2" customFormat="1" ht="25" customHeight="1" spans="1:10">
      <c r="A6" s="5" t="s">
        <v>11</v>
      </c>
      <c r="B6" s="5">
        <v>8</v>
      </c>
      <c r="C6" s="5">
        <v>8</v>
      </c>
      <c r="D6" s="10">
        <v>3</v>
      </c>
      <c r="E6" s="11">
        <f t="shared" si="0"/>
        <v>7200</v>
      </c>
      <c r="F6" s="10">
        <v>5</v>
      </c>
      <c r="G6" s="10">
        <f t="shared" si="1"/>
        <v>4800</v>
      </c>
      <c r="H6" s="11"/>
      <c r="I6" s="11">
        <f t="shared" si="2"/>
        <v>0</v>
      </c>
      <c r="J6" s="11">
        <f t="shared" si="3"/>
        <v>12000</v>
      </c>
    </row>
    <row r="7" s="2" customFormat="1" ht="25" customHeight="1" spans="1:10">
      <c r="A7" s="5" t="s">
        <v>12</v>
      </c>
      <c r="B7" s="5">
        <v>8</v>
      </c>
      <c r="C7" s="5">
        <v>8</v>
      </c>
      <c r="D7" s="10">
        <v>1</v>
      </c>
      <c r="E7" s="11">
        <f t="shared" si="0"/>
        <v>2400</v>
      </c>
      <c r="F7" s="10">
        <v>6</v>
      </c>
      <c r="G7" s="10">
        <f t="shared" si="1"/>
        <v>5760</v>
      </c>
      <c r="H7" s="11">
        <v>1</v>
      </c>
      <c r="I7" s="11">
        <f t="shared" si="2"/>
        <v>240</v>
      </c>
      <c r="J7" s="11">
        <f t="shared" si="3"/>
        <v>8400</v>
      </c>
    </row>
    <row r="8" s="2" customFormat="1" ht="25" customHeight="1" spans="1:10">
      <c r="A8" s="5" t="s">
        <v>13</v>
      </c>
      <c r="B8" s="5">
        <v>29</v>
      </c>
      <c r="C8" s="5">
        <v>29</v>
      </c>
      <c r="D8" s="10">
        <v>1</v>
      </c>
      <c r="E8" s="11">
        <f t="shared" si="0"/>
        <v>2400</v>
      </c>
      <c r="F8" s="10">
        <v>11</v>
      </c>
      <c r="G8" s="10">
        <f t="shared" si="1"/>
        <v>10560</v>
      </c>
      <c r="H8" s="10">
        <v>17</v>
      </c>
      <c r="I8" s="11">
        <f t="shared" si="2"/>
        <v>4080</v>
      </c>
      <c r="J8" s="11">
        <f t="shared" si="3"/>
        <v>17040</v>
      </c>
    </row>
    <row r="9" s="2" customFormat="1" ht="25" customHeight="1" spans="1:11">
      <c r="A9" s="5" t="s">
        <v>14</v>
      </c>
      <c r="B9" s="5">
        <v>74</v>
      </c>
      <c r="C9" s="5">
        <v>76</v>
      </c>
      <c r="D9" s="10">
        <v>5</v>
      </c>
      <c r="E9" s="11">
        <f t="shared" si="0"/>
        <v>12000</v>
      </c>
      <c r="F9" s="10">
        <v>9</v>
      </c>
      <c r="G9" s="10">
        <f t="shared" si="1"/>
        <v>8640</v>
      </c>
      <c r="H9" s="10">
        <v>62</v>
      </c>
      <c r="I9" s="11">
        <f t="shared" si="2"/>
        <v>14880</v>
      </c>
      <c r="J9" s="11">
        <f t="shared" si="3"/>
        <v>35520</v>
      </c>
      <c r="K9" s="2" t="s">
        <v>15</v>
      </c>
    </row>
    <row r="10" s="2" customFormat="1" ht="25" customHeight="1" spans="1:10">
      <c r="A10" s="12" t="s">
        <v>16</v>
      </c>
      <c r="B10" s="5">
        <v>26</v>
      </c>
      <c r="C10" s="5">
        <v>26</v>
      </c>
      <c r="D10" s="11">
        <v>3</v>
      </c>
      <c r="E10" s="11">
        <f t="shared" si="0"/>
        <v>7200</v>
      </c>
      <c r="F10" s="10">
        <v>15</v>
      </c>
      <c r="G10" s="10">
        <f t="shared" si="1"/>
        <v>14400</v>
      </c>
      <c r="H10" s="11">
        <v>8</v>
      </c>
      <c r="I10" s="11">
        <f t="shared" si="2"/>
        <v>1920</v>
      </c>
      <c r="J10" s="11">
        <f t="shared" si="3"/>
        <v>23520</v>
      </c>
    </row>
    <row r="11" s="2" customFormat="1" ht="25" customHeight="1" spans="1:10">
      <c r="A11" s="5" t="s">
        <v>17</v>
      </c>
      <c r="B11" s="5">
        <v>26</v>
      </c>
      <c r="C11" s="5">
        <v>28</v>
      </c>
      <c r="D11" s="10">
        <v>2</v>
      </c>
      <c r="E11" s="11">
        <f t="shared" si="0"/>
        <v>4800</v>
      </c>
      <c r="F11" s="10">
        <v>12</v>
      </c>
      <c r="G11" s="10">
        <f t="shared" si="1"/>
        <v>11520</v>
      </c>
      <c r="H11" s="10">
        <v>14</v>
      </c>
      <c r="I11" s="11">
        <f t="shared" si="2"/>
        <v>3360</v>
      </c>
      <c r="J11" s="11">
        <f t="shared" si="3"/>
        <v>19680</v>
      </c>
    </row>
    <row r="12" s="2" customFormat="1" ht="25" customHeight="1" spans="1:10">
      <c r="A12" s="5" t="s">
        <v>18</v>
      </c>
      <c r="B12" s="5">
        <v>6</v>
      </c>
      <c r="C12" s="5">
        <v>6</v>
      </c>
      <c r="D12" s="10"/>
      <c r="E12" s="11">
        <f t="shared" si="0"/>
        <v>0</v>
      </c>
      <c r="F12" s="10">
        <v>1</v>
      </c>
      <c r="G12" s="10">
        <f t="shared" si="1"/>
        <v>960</v>
      </c>
      <c r="H12" s="10">
        <v>5</v>
      </c>
      <c r="I12" s="11">
        <f t="shared" si="2"/>
        <v>1200</v>
      </c>
      <c r="J12" s="11">
        <f t="shared" si="3"/>
        <v>2160</v>
      </c>
    </row>
    <row r="13" s="2" customFormat="1" ht="25" customHeight="1" spans="1:10">
      <c r="A13" s="5" t="s">
        <v>19</v>
      </c>
      <c r="B13" s="5">
        <v>7</v>
      </c>
      <c r="C13" s="5">
        <v>7</v>
      </c>
      <c r="D13" s="10">
        <v>1</v>
      </c>
      <c r="E13" s="11">
        <f t="shared" si="0"/>
        <v>2400</v>
      </c>
      <c r="F13" s="10">
        <v>2</v>
      </c>
      <c r="G13" s="10">
        <f t="shared" si="1"/>
        <v>1920</v>
      </c>
      <c r="H13" s="10">
        <v>4</v>
      </c>
      <c r="I13" s="11">
        <f t="shared" si="2"/>
        <v>960</v>
      </c>
      <c r="J13" s="11">
        <f t="shared" si="3"/>
        <v>5280</v>
      </c>
    </row>
    <row r="14" s="2" customFormat="1" ht="25" customHeight="1" spans="1:10">
      <c r="A14" s="5" t="s">
        <v>5</v>
      </c>
      <c r="B14" s="5">
        <f t="shared" ref="B14:F14" si="4">B5+B6+B7+B8+B9+B10+B11+B12+B13</f>
        <v>192</v>
      </c>
      <c r="C14" s="5">
        <f t="shared" si="4"/>
        <v>196</v>
      </c>
      <c r="D14" s="5">
        <f t="shared" si="4"/>
        <v>19</v>
      </c>
      <c r="E14" s="11">
        <f t="shared" si="0"/>
        <v>45600</v>
      </c>
      <c r="F14" s="5">
        <f t="shared" si="4"/>
        <v>65</v>
      </c>
      <c r="G14" s="10">
        <f t="shared" si="1"/>
        <v>62400</v>
      </c>
      <c r="H14" s="5">
        <f>H5+H6+H7+H8+H9+H10+H11+H12+H13</f>
        <v>112</v>
      </c>
      <c r="I14" s="11">
        <f t="shared" si="2"/>
        <v>26880</v>
      </c>
      <c r="J14" s="11">
        <f t="shared" si="3"/>
        <v>134880</v>
      </c>
    </row>
    <row r="15" s="2" customFormat="1" ht="27" customHeight="1" spans="1:10">
      <c r="A15" s="13" t="s">
        <v>20</v>
      </c>
      <c r="B15" s="14"/>
      <c r="C15" s="14"/>
      <c r="D15" s="14"/>
      <c r="E15" s="14"/>
      <c r="F15" s="14"/>
      <c r="G15" s="14"/>
      <c r="H15" s="14"/>
      <c r="I15" s="14"/>
      <c r="J15" s="17"/>
    </row>
    <row r="16" s="2" customFormat="1" ht="0.75" hidden="1" customHeight="1"/>
    <row r="17" s="2" customFormat="1" ht="35.25" customHeight="1" spans="1:10">
      <c r="A17" s="15" t="s">
        <v>21</v>
      </c>
      <c r="B17" s="16"/>
      <c r="C17" s="16"/>
      <c r="D17" s="16"/>
      <c r="E17" s="16"/>
      <c r="F17" s="16"/>
      <c r="G17" s="16"/>
      <c r="H17" s="16"/>
      <c r="I17" s="16"/>
      <c r="J17" s="16"/>
    </row>
  </sheetData>
  <mergeCells count="11">
    <mergeCell ref="A1:J1"/>
    <mergeCell ref="D2:I2"/>
    <mergeCell ref="D3:E3"/>
    <mergeCell ref="F3:G3"/>
    <mergeCell ref="H3:I3"/>
    <mergeCell ref="A15:J15"/>
    <mergeCell ref="A17:J17"/>
    <mergeCell ref="A2:A4"/>
    <mergeCell ref="B2:B4"/>
    <mergeCell ref="C2:C4"/>
    <mergeCell ref="J2:J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麋鹿</cp:lastModifiedBy>
  <dcterms:created xsi:type="dcterms:W3CDTF">2020-10-26T08:51:24Z</dcterms:created>
  <dcterms:modified xsi:type="dcterms:W3CDTF">2020-10-26T08:55:49Z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